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3495" windowHeight="7275" activeTab="0"/>
  </bookViews>
  <sheets>
    <sheet name="План закупок 2016г." sheetId="1" r:id="rId1"/>
  </sheets>
  <definedNames>
    <definedName name="_xlnm.Print_Area" localSheetId="0">'План закупок 2016г.'!$A$1:$P$113</definedName>
  </definedNames>
  <calcPr fullCalcOnLoad="1"/>
</workbook>
</file>

<file path=xl/sharedStrings.xml><?xml version="1.0" encoding="utf-8"?>
<sst xmlns="http://schemas.openxmlformats.org/spreadsheetml/2006/main" count="354" uniqueCount="173">
  <si>
    <t>Порядковый номер</t>
  </si>
  <si>
    <t>Условия договора</t>
  </si>
  <si>
    <t>Способ закупки</t>
  </si>
  <si>
    <t>Закупка в электронной форме</t>
  </si>
  <si>
    <t>да/нет</t>
  </si>
  <si>
    <t>Примечание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</si>
  <si>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</si>
  <si>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</si>
  <si>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</si>
  <si>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</si>
  <si>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</si>
  <si>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</si>
  <si>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</si>
  <si>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Запрос ценовых котировок</t>
  </si>
  <si>
    <t>нет</t>
  </si>
  <si>
    <t>Наличие сертификатов на спецодежду</t>
  </si>
  <si>
    <t>Наличие лицензии на данный вид услуг</t>
  </si>
  <si>
    <t>ИТОГО</t>
  </si>
  <si>
    <t>Ханты-Мансийский автономный округ - Югра</t>
  </si>
  <si>
    <t>Нет</t>
  </si>
  <si>
    <t>2</t>
  </si>
  <si>
    <t>3</t>
  </si>
  <si>
    <t>1</t>
  </si>
  <si>
    <t>27</t>
  </si>
  <si>
    <t>Предмет договора</t>
  </si>
  <si>
    <t>Комплект</t>
  </si>
  <si>
    <t xml:space="preserve"> </t>
  </si>
  <si>
    <t>7</t>
  </si>
  <si>
    <t>Минимально необходимые требования, предъявляемые к закупаемым товарам (работам, услугам)</t>
  </si>
  <si>
    <t>Единица измерения</t>
  </si>
  <si>
    <t>Код по ОКЕЙ</t>
  </si>
  <si>
    <t>Наименование</t>
  </si>
  <si>
    <t>Сведения о количестве (объеме)</t>
  </si>
  <si>
    <t>Регион поставки товаров (выполнения работ, оказания услуг)</t>
  </si>
  <si>
    <t>Код по ОКАТО</t>
  </si>
  <si>
    <t>График осуществления процедур закупки</t>
  </si>
  <si>
    <t>Планируемая дата или период размещения о закупке (месяц, год)</t>
  </si>
  <si>
    <t>Срок исполнения договора (месяц, год)</t>
  </si>
  <si>
    <t>Оказание услуг по проведению предварительных и периодических медицинских осмотров</t>
  </si>
  <si>
    <t>Сведения о начальной (максимальной) цене договора (цене лота)
(руб.) с НДС 18%</t>
  </si>
  <si>
    <t>Код по ОКВЭД2</t>
  </si>
  <si>
    <t>14.12</t>
  </si>
  <si>
    <t>Код по ОКПД2</t>
  </si>
  <si>
    <t>19.20</t>
  </si>
  <si>
    <t>10.82.2</t>
  </si>
  <si>
    <t>1. ОТ и ТБ</t>
  </si>
  <si>
    <t>2. ПТО</t>
  </si>
  <si>
    <t>Итого:</t>
  </si>
  <si>
    <t>Приложение
к требованиям к форме плана закупки товаров (работ, услуг)
утв. Постановлением Правительства РФ от 17.12.2014 г. № 1352, от 29.10.2015 г. № 1169</t>
  </si>
  <si>
    <r>
      <t xml:space="preserve">___________________________________
</t>
    </r>
    <r>
      <rPr>
        <sz val="18"/>
        <rFont val="Times New Roman"/>
        <family val="1"/>
      </rPr>
      <t>подпись</t>
    </r>
  </si>
  <si>
    <t>Закупка у единственного поставщика</t>
  </si>
  <si>
    <t>58.29.50.000</t>
  </si>
  <si>
    <t>8 (34678)33515</t>
  </si>
  <si>
    <t>egolubina@mail.ru</t>
  </si>
  <si>
    <t>условная штука</t>
  </si>
  <si>
    <t>Нягань</t>
  </si>
  <si>
    <t>закупка у единственного поставщика</t>
  </si>
  <si>
    <t>33.14</t>
  </si>
  <si>
    <t>Поставка материала для выполнения технического обслуживания и текущего ремонта электросетевых объектов</t>
  </si>
  <si>
    <t>3. Инженер-программист</t>
  </si>
  <si>
    <t>штука</t>
  </si>
  <si>
    <t>6</t>
  </si>
  <si>
    <t>4. Бухгалтерия</t>
  </si>
  <si>
    <t>65.1</t>
  </si>
  <si>
    <t>Добровольное медицинское страхование работников</t>
  </si>
  <si>
    <t>декабрь 2018 г.</t>
  </si>
  <si>
    <t>Запрос предложений</t>
  </si>
  <si>
    <t>8</t>
  </si>
  <si>
    <t>69.20.10.000</t>
  </si>
  <si>
    <t>апрель 2018 г.</t>
  </si>
  <si>
    <t>Открытый конкурс для заключения договора на проведение аудита бухгалтерской (финансовой) отчетности (согласно ч. 4 ст. 5 Федерального закона от 30.12.2008г. № 307-ФЗ)</t>
  </si>
  <si>
    <t>9</t>
  </si>
  <si>
    <t>Поставка новогодних подарков</t>
  </si>
  <si>
    <t>5. АТЦ</t>
  </si>
  <si>
    <t>10</t>
  </si>
  <si>
    <t>11</t>
  </si>
  <si>
    <t>47.3</t>
  </si>
  <si>
    <t>Приобретение ГСМ АИ-92, АИ-95, дизельное топливо</t>
  </si>
  <si>
    <t>п.Приобье</t>
  </si>
  <si>
    <t>Заключение договора на заправку автомобильной газовой топливной системы</t>
  </si>
  <si>
    <t>6. Юридический отдел</t>
  </si>
  <si>
    <t>12</t>
  </si>
  <si>
    <t>13</t>
  </si>
  <si>
    <t>80</t>
  </si>
  <si>
    <t xml:space="preserve">Охрана объекта с помощью охранной, пожарной, тревожной сигнализации </t>
  </si>
  <si>
    <t xml:space="preserve">62.02
</t>
  </si>
  <si>
    <t>оказание информационных услуг с использованием экземпляров Системы КонсультантПлюс</t>
  </si>
  <si>
    <t>8. ОМТС</t>
  </si>
  <si>
    <t>.</t>
  </si>
  <si>
    <t>январь 2018 г.</t>
  </si>
  <si>
    <t>С.В. Заплатин</t>
  </si>
  <si>
    <t>80.10</t>
  </si>
  <si>
    <t>47.30.1</t>
  </si>
  <si>
    <t>58.29</t>
  </si>
  <si>
    <t>86.90.19.190</t>
  </si>
  <si>
    <t>Оказание услуг по проведению медицинских осмотров (предрейсовых, послерейсовых) обследований водителей транспортных средств</t>
  </si>
  <si>
    <t>86.90.9</t>
  </si>
  <si>
    <t>18</t>
  </si>
  <si>
    <t>35.1</t>
  </si>
  <si>
    <t>35.1.</t>
  </si>
  <si>
    <t>поставка электроэнергии</t>
  </si>
  <si>
    <t>Приобретение ГСМ АИ-92, АИ-95</t>
  </si>
  <si>
    <t>Андра</t>
  </si>
  <si>
    <t>+</t>
  </si>
  <si>
    <t xml:space="preserve">январь 2018 г </t>
  </si>
  <si>
    <t>Апрель 2018 г.</t>
  </si>
  <si>
    <t>июль 2018 г.</t>
  </si>
  <si>
    <t>август 2018 г.</t>
  </si>
  <si>
    <t>Поставка компьютерной программы АСОП</t>
  </si>
  <si>
    <t>58.29 </t>
  </si>
  <si>
    <t>32.99.7</t>
  </si>
  <si>
    <t xml:space="preserve">32.99.53.120 </t>
  </si>
  <si>
    <t>соответствие ГОСТ, сертификат, гарантия</t>
  </si>
  <si>
    <t xml:space="preserve">Штука
</t>
  </si>
  <si>
    <t>71100000000</t>
  </si>
  <si>
    <t>Ханты-Мансийский Автономный округ - Юг АО</t>
  </si>
  <si>
    <t>сентябрь 2018 г.</t>
  </si>
  <si>
    <t>октябрь 2018 г.</t>
  </si>
  <si>
    <t>ноябрь 2018 г.</t>
  </si>
  <si>
    <t>да</t>
  </si>
  <si>
    <t>запрос предложений</t>
  </si>
  <si>
    <t>февраль 2018 г.</t>
  </si>
  <si>
    <t xml:space="preserve">Закупка  программного обеспечения (ПО) лицензии Windows Professional 10 Single OLP NL Legalization GetGenuine wCOA 98374, </t>
  </si>
  <si>
    <t>Закупка  программного обеспечения (ПО) лицензии Office Standard 2013 Single OLP NL 98375</t>
  </si>
  <si>
    <t>март 2018 г.</t>
  </si>
  <si>
    <t>декабрь 2019 г.</t>
  </si>
  <si>
    <t>январь 2019 г.</t>
  </si>
  <si>
    <t>Аудиторские услуги (проверка бухгалтерской (финансовой отчетности) за 2018 год</t>
  </si>
  <si>
    <t>Февраль,2018 г.</t>
  </si>
  <si>
    <t>апрель 2019 г.</t>
  </si>
  <si>
    <t>январь 2018г.</t>
  </si>
  <si>
    <t>86.10</t>
  </si>
  <si>
    <t>86.10.19</t>
  </si>
  <si>
    <t>58.29.</t>
  </si>
  <si>
    <t>65.12.9</t>
  </si>
  <si>
    <t>69.20.1</t>
  </si>
  <si>
    <t>27.51</t>
  </si>
  <si>
    <t xml:space="preserve">Поставка электрических котлов для проведения строительно-монтажных работ по переводу жилых домов на электрообогрев в поселке Унъюган </t>
  </si>
  <si>
    <t>поставка дополнительных материалов в пгт. Октябрьское Октябрьского района</t>
  </si>
  <si>
    <t>Директор АО "ЮТЭК-Кода"</t>
  </si>
  <si>
    <t>Акционерное общество "Югорская территориальная энергетическая компания-Кода"</t>
  </si>
  <si>
    <t>План-график размещения заказа на поставку товаров, выполнение работ, оказание услуг для нужд АО "ЮТЭК-Кода" за 2018 год.</t>
  </si>
  <si>
    <t>628126, АО Ханты-Мансийский автономный округ-Югра, Октябрьский район, гп.Приобье, ул.Центральная , д.1 Б</t>
  </si>
  <si>
    <t>Поставка тренажера для обучения персонала АО "ЮТЭК-Кода" навыкам первой медицинской помощи "Гоша-06" , с программным обеспечением</t>
  </si>
  <si>
    <t>68.10.22</t>
  </si>
  <si>
    <t>Заключение предварительного договора купли-продажи недвижимого имущества с АО «СУПТР-10»</t>
  </si>
  <si>
    <t>68.10.11</t>
  </si>
  <si>
    <t>Приобретение ГСМ АИ-92 и АИ-95 г. Нягань</t>
  </si>
  <si>
    <t>декабрь 2018г.</t>
  </si>
  <si>
    <t>Приобретение ГСМ АИ-92 и АИ-95 п. Талинка</t>
  </si>
  <si>
    <t>Талинка</t>
  </si>
  <si>
    <t>февраль, 2018г.</t>
  </si>
  <si>
    <t>16</t>
  </si>
  <si>
    <t>17</t>
  </si>
  <si>
    <t>88.99</t>
  </si>
  <si>
    <t>Заключение договора благотворительного пожертвования с АО "ИД "Новости Югры"</t>
  </si>
  <si>
    <t xml:space="preserve">Поставка канцерярских товаров и  бумаги для офисной техники </t>
  </si>
  <si>
    <t>17.23</t>
  </si>
  <si>
    <t>Поставка материалов для ТО и ТР</t>
  </si>
  <si>
    <t>п. Приобье</t>
  </si>
  <si>
    <t xml:space="preserve">запрос ценовых котировок </t>
  </si>
  <si>
    <t>запрос ценовых котировок</t>
  </si>
  <si>
    <t>Аренеда имущества</t>
  </si>
  <si>
    <t>г. Ханты-Мансийск</t>
  </si>
  <si>
    <t>Поставка летней спецодежды, спецобуви и других средств индивидуальной защиты</t>
  </si>
  <si>
    <t>октябрь 2018 г</t>
  </si>
  <si>
    <t>Поставка автомобильнй резины</t>
  </si>
  <si>
    <t>25.11</t>
  </si>
  <si>
    <t>поставку редуктора в сборе для лодочного мотора</t>
  </si>
  <si>
    <t>28.29</t>
  </si>
  <si>
    <t>комплект</t>
  </si>
  <si>
    <t xml:space="preserve">Поставка зимней спецодежды и спецобуви </t>
  </si>
  <si>
    <t xml:space="preserve">Поставка редуктора в сборе для лодочного мотора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</si>
</sst>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0\ &quot;₽&quot;"/>
    <numFmt numFmtId="194" formatCode="[$-F800]dddd\,\ mmmm\ dd\,\ yyyy"/>
    <numFmt numFmtId="195" formatCode="d/m;@"/>
  </numFmts>
  <fonts count="6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Helv"/>
      <family val="0"/>
    </font>
    <font>
      <sz val="12"/>
      <name val="Arial"/>
      <family val="2"/>
    </font>
    <font>
      <b/>
      <sz val="12"/>
      <name val="Arial"/>
      <family val="2"/>
    </font>
    <font>
      <sz val="2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24"/>
      <color indexed="8"/>
      <name val="Times New Roman"/>
      <family val="1"/>
    </font>
    <font>
      <sz val="24"/>
      <name val="Arial"/>
      <family val="2"/>
    </font>
    <font>
      <sz val="14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sz val="1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4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8" fillId="0" borderId="0">
      <alignment/>
      <protection/>
    </xf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33" borderId="10" xfId="54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49" fontId="20" fillId="0" borderId="10" xfId="55" applyNumberFormat="1" applyFont="1" applyFill="1" applyBorder="1" applyAlignment="1">
      <alignment horizontal="center" vertical="center" wrapText="1"/>
      <protection/>
    </xf>
    <xf numFmtId="4" fontId="20" fillId="6" borderId="10" xfId="54" applyNumberFormat="1" applyFont="1" applyFill="1" applyBorder="1" applyAlignment="1">
      <alignment horizontal="center" vertical="center" wrapText="1"/>
      <protection/>
    </xf>
    <xf numFmtId="1" fontId="20" fillId="0" borderId="10" xfId="62" applyNumberFormat="1" applyFont="1" applyFill="1" applyBorder="1" applyAlignment="1">
      <alignment horizontal="center" vertical="center"/>
      <protection/>
    </xf>
    <xf numFmtId="0" fontId="21" fillId="6" borderId="10" xfId="0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6" borderId="10" xfId="54" applyFont="1" applyFill="1" applyBorder="1" applyAlignment="1">
      <alignment horizontal="center" vertical="center" wrapText="1"/>
      <protection/>
    </xf>
    <xf numFmtId="193" fontId="20" fillId="6" borderId="10" xfId="54" applyNumberFormat="1" applyFont="1" applyFill="1" applyBorder="1" applyAlignment="1">
      <alignment horizontal="center" vertical="center" wrapText="1"/>
      <protection/>
    </xf>
    <xf numFmtId="49" fontId="20" fillId="0" borderId="10" xfId="53" applyNumberFormat="1" applyFont="1" applyFill="1" applyBorder="1" applyAlignment="1">
      <alignment horizontal="center" vertical="center" wrapText="1"/>
      <protection/>
    </xf>
    <xf numFmtId="0" fontId="20" fillId="2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193" fontId="20" fillId="2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/>
    </xf>
    <xf numFmtId="0" fontId="61" fillId="0" borderId="0" xfId="0" applyFont="1" applyAlignment="1">
      <alignment horizontal="center" vertical="center"/>
    </xf>
    <xf numFmtId="193" fontId="20" fillId="33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/>
    </xf>
    <xf numFmtId="49" fontId="20" fillId="0" borderId="12" xfId="0" applyNumberFormat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 wrapText="1"/>
    </xf>
    <xf numFmtId="3" fontId="20" fillId="0" borderId="12" xfId="0" applyNumberFormat="1" applyFont="1" applyFill="1" applyBorder="1" applyAlignment="1">
      <alignment horizontal="center" vertical="center" wrapText="1"/>
    </xf>
    <xf numFmtId="49" fontId="20" fillId="0" borderId="12" xfId="55" applyNumberFormat="1" applyFont="1" applyFill="1" applyBorder="1" applyAlignment="1">
      <alignment horizontal="center" vertical="center" wrapText="1"/>
      <protection/>
    </xf>
    <xf numFmtId="4" fontId="20" fillId="6" borderId="12" xfId="54" applyNumberFormat="1" applyFont="1" applyFill="1" applyBorder="1" applyAlignment="1">
      <alignment horizontal="center" vertical="center" wrapText="1"/>
      <protection/>
    </xf>
    <xf numFmtId="0" fontId="21" fillId="6" borderId="12" xfId="0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left" vertical="center" wrapText="1"/>
    </xf>
    <xf numFmtId="17" fontId="20" fillId="0" borderId="10" xfId="0" applyNumberFormat="1" applyFont="1" applyFill="1" applyBorder="1" applyAlignment="1">
      <alignment horizontal="center" vertical="center" wrapText="1"/>
    </xf>
    <xf numFmtId="17" fontId="20" fillId="0" borderId="10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/>
    </xf>
    <xf numFmtId="4" fontId="12" fillId="0" borderId="0" xfId="0" applyNumberFormat="1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3" fontId="22" fillId="0" borderId="15" xfId="0" applyNumberFormat="1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49" fontId="3" fillId="0" borderId="16" xfId="55" applyNumberFormat="1" applyFont="1" applyFill="1" applyBorder="1" applyAlignment="1">
      <alignment horizontal="center" vertical="center" wrapText="1"/>
      <protection/>
    </xf>
    <xf numFmtId="0" fontId="20" fillId="0" borderId="17" xfId="0" applyFont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/>
    </xf>
    <xf numFmtId="0" fontId="61" fillId="0" borderId="1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14" fontId="20" fillId="0" borderId="10" xfId="0" applyNumberFormat="1" applyFont="1" applyBorder="1" applyAlignment="1">
      <alignment horizontal="center" vertical="center"/>
    </xf>
    <xf numFmtId="193" fontId="20" fillId="0" borderId="10" xfId="0" applyNumberFormat="1" applyFont="1" applyBorder="1" applyAlignment="1">
      <alignment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3" fillId="0" borderId="10" xfId="42" applyFont="1" applyBorder="1" applyAlignment="1" applyProtection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/>
    </xf>
    <xf numFmtId="49" fontId="20" fillId="0" borderId="10" xfId="55" applyNumberFormat="1" applyFont="1" applyFill="1" applyBorder="1" applyAlignment="1">
      <alignment horizontal="left" vertical="center" wrapText="1"/>
      <protection/>
    </xf>
    <xf numFmtId="17" fontId="20" fillId="0" borderId="10" xfId="0" applyNumberFormat="1" applyFont="1" applyBorder="1" applyAlignment="1">
      <alignment horizontal="left" vertical="center"/>
    </xf>
    <xf numFmtId="0" fontId="20" fillId="33" borderId="10" xfId="0" applyNumberFormat="1" applyFont="1" applyFill="1" applyBorder="1" applyAlignment="1">
      <alignment horizontal="center" vertical="center"/>
    </xf>
    <xf numFmtId="16" fontId="20" fillId="0" borderId="10" xfId="0" applyNumberFormat="1" applyFont="1" applyBorder="1" applyAlignment="1">
      <alignment horizontal="left" vertical="center"/>
    </xf>
    <xf numFmtId="0" fontId="20" fillId="0" borderId="0" xfId="0" applyFont="1" applyAlignment="1">
      <alignment vertical="center" wrapText="1"/>
    </xf>
    <xf numFmtId="49" fontId="20" fillId="0" borderId="10" xfId="0" applyNumberFormat="1" applyFont="1" applyBorder="1" applyAlignment="1">
      <alignment horizontal="left" vertical="center"/>
    </xf>
    <xf numFmtId="0" fontId="20" fillId="0" borderId="17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16" fontId="20" fillId="0" borderId="12" xfId="0" applyNumberFormat="1" applyFont="1" applyBorder="1" applyAlignment="1">
      <alignment horizontal="left" vertical="center"/>
    </xf>
    <xf numFmtId="0" fontId="23" fillId="0" borderId="12" xfId="42" applyFont="1" applyBorder="1" applyAlignment="1" applyProtection="1">
      <alignment horizontal="left" vertical="center" wrapText="1"/>
      <protection/>
    </xf>
    <xf numFmtId="0" fontId="20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/>
    </xf>
    <xf numFmtId="0" fontId="20" fillId="0" borderId="12" xfId="0" applyFont="1" applyBorder="1" applyAlignment="1">
      <alignment horizontal="center" vertical="center"/>
    </xf>
    <xf numFmtId="0" fontId="59" fillId="0" borderId="12" xfId="0" applyFont="1" applyBorder="1" applyAlignment="1">
      <alignment horizontal="left" vertical="center"/>
    </xf>
    <xf numFmtId="49" fontId="20" fillId="0" borderId="12" xfId="55" applyNumberFormat="1" applyFont="1" applyFill="1" applyBorder="1" applyAlignment="1">
      <alignment horizontal="left" vertical="center" wrapText="1"/>
      <protection/>
    </xf>
    <xf numFmtId="17" fontId="20" fillId="0" borderId="12" xfId="0" applyNumberFormat="1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0" fillId="0" borderId="14" xfId="0" applyFont="1" applyBorder="1" applyAlignment="1">
      <alignment horizontal="left" vertical="center"/>
    </xf>
    <xf numFmtId="195" fontId="23" fillId="0" borderId="10" xfId="42" applyNumberFormat="1" applyFont="1" applyBorder="1" applyAlignment="1" applyProtection="1">
      <alignment horizontal="left" vertical="center" wrapText="1"/>
      <protection/>
    </xf>
    <xf numFmtId="0" fontId="20" fillId="0" borderId="10" xfId="0" applyNumberFormat="1" applyFont="1" applyBorder="1" applyAlignment="1">
      <alignment horizontal="left" vertical="center"/>
    </xf>
    <xf numFmtId="0" fontId="20" fillId="6" borderId="12" xfId="54" applyFont="1" applyFill="1" applyBorder="1" applyAlignment="1">
      <alignment horizontal="center" vertical="center" wrapText="1"/>
      <protection/>
    </xf>
    <xf numFmtId="193" fontId="20" fillId="33" borderId="12" xfId="0" applyNumberFormat="1" applyFont="1" applyFill="1" applyBorder="1" applyAlignment="1">
      <alignment horizontal="center" vertical="center"/>
    </xf>
    <xf numFmtId="193" fontId="20" fillId="0" borderId="12" xfId="0" applyNumberFormat="1" applyFont="1" applyBorder="1" applyAlignment="1">
      <alignment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4" fontId="12" fillId="0" borderId="17" xfId="54" applyNumberFormat="1" applyFont="1" applyFill="1" applyBorder="1" applyAlignment="1">
      <alignment horizontal="left" vertical="center" wrapText="1"/>
      <protection/>
    </xf>
    <xf numFmtId="0" fontId="13" fillId="0" borderId="15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49" fontId="12" fillId="8" borderId="17" xfId="0" applyNumberFormat="1" applyFont="1" applyFill="1" applyBorder="1" applyAlignment="1">
      <alignment horizontal="left" vertical="center" wrapText="1"/>
    </xf>
    <xf numFmtId="0" fontId="13" fillId="8" borderId="15" xfId="0" applyFont="1" applyFill="1" applyBorder="1" applyAlignment="1">
      <alignment horizontal="left" vertical="center" wrapText="1"/>
    </xf>
    <xf numFmtId="0" fontId="13" fillId="8" borderId="16" xfId="0" applyFont="1" applyFill="1" applyBorder="1" applyAlignment="1">
      <alignment horizontal="left" vertical="center" wrapText="1"/>
    </xf>
    <xf numFmtId="4" fontId="12" fillId="8" borderId="17" xfId="0" applyNumberFormat="1" applyFont="1" applyFill="1" applyBorder="1" applyAlignment="1">
      <alignment horizontal="left" vertical="center" wrapText="1"/>
    </xf>
    <xf numFmtId="49" fontId="12" fillId="0" borderId="18" xfId="0" applyNumberFormat="1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49" fontId="12" fillId="34" borderId="17" xfId="0" applyNumberFormat="1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 wrapText="1"/>
    </xf>
    <xf numFmtId="4" fontId="12" fillId="35" borderId="17" xfId="54" applyNumberFormat="1" applyFont="1" applyFill="1" applyBorder="1" applyAlignment="1">
      <alignment horizontal="left" vertical="center" wrapText="1"/>
      <protection/>
    </xf>
    <xf numFmtId="0" fontId="13" fillId="35" borderId="15" xfId="0" applyFont="1" applyFill="1" applyBorder="1" applyAlignment="1">
      <alignment horizontal="left" vertical="center" wrapText="1"/>
    </xf>
    <xf numFmtId="0" fontId="13" fillId="35" borderId="16" xfId="0" applyFont="1" applyFill="1" applyBorder="1" applyAlignment="1">
      <alignment horizontal="left" vertical="center" wrapText="1"/>
    </xf>
    <xf numFmtId="4" fontId="12" fillId="0" borderId="15" xfId="54" applyNumberFormat="1" applyFont="1" applyFill="1" applyBorder="1" applyAlignment="1">
      <alignment horizontal="left" vertical="center" wrapText="1"/>
      <protection/>
    </xf>
    <xf numFmtId="0" fontId="7" fillId="0" borderId="17" xfId="0" applyNumberFormat="1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7" fillId="0" borderId="16" xfId="0" applyNumberFormat="1" applyFont="1" applyFill="1" applyBorder="1" applyAlignment="1">
      <alignment horizontal="left" vertical="center" wrapText="1"/>
    </xf>
    <xf numFmtId="49" fontId="12" fillId="8" borderId="15" xfId="0" applyNumberFormat="1" applyFont="1" applyFill="1" applyBorder="1" applyAlignment="1">
      <alignment horizontal="left" vertical="center" wrapText="1"/>
    </xf>
    <xf numFmtId="49" fontId="12" fillId="8" borderId="16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left" vertical="center" wrapText="1"/>
    </xf>
    <xf numFmtId="0" fontId="12" fillId="0" borderId="15" xfId="0" applyNumberFormat="1" applyFont="1" applyFill="1" applyBorder="1" applyAlignment="1">
      <alignment horizontal="left" vertical="center" wrapText="1"/>
    </xf>
    <xf numFmtId="0" fontId="12" fillId="0" borderId="16" xfId="0" applyNumberFormat="1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49" fontId="12" fillId="34" borderId="15" xfId="0" applyNumberFormat="1" applyFont="1" applyFill="1" applyBorder="1" applyAlignment="1">
      <alignment horizontal="center" vertical="center" wrapText="1"/>
    </xf>
    <xf numFmtId="49" fontId="12" fillId="34" borderId="16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top" wrapText="1"/>
    </xf>
    <xf numFmtId="0" fontId="0" fillId="0" borderId="0" xfId="0" applyBorder="1" applyAlignment="1">
      <alignment wrapText="1"/>
    </xf>
    <xf numFmtId="0" fontId="4" fillId="0" borderId="17" xfId="42" applyBorder="1" applyAlignment="1" applyProtection="1">
      <alignment horizontal="left" vertical="center" wrapText="1"/>
      <protection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golubina@mail.ru" TargetMode="External" /><Relationship Id="rId2" Type="http://schemas.openxmlformats.org/officeDocument/2006/relationships/hyperlink" Target="https://login.consultant.ru/link/?req=query&amp;REFDOC=285032&amp;REFBASE=LAW&amp;REFPAGE=0&amp;REFTYPE=CDLT_MAIN_BACKREFS&amp;ts=14234152093031610649&amp;mode=backrefs&amp;REFDST=111317" TargetMode="External" /><Relationship Id="rId3" Type="http://schemas.openxmlformats.org/officeDocument/2006/relationships/hyperlink" Target="https://login.consultant.ru/link/?req=query&amp;REFDOC=285032&amp;REFBASE=LAW&amp;REFPAGE=0&amp;REFTYPE=CDLT_MAIN_BACKREFS&amp;ts=14234152093031610649&amp;mode=backrefs&amp;REFDST=111317" TargetMode="External" /><Relationship Id="rId4" Type="http://schemas.openxmlformats.org/officeDocument/2006/relationships/hyperlink" Target="https://login.consultant.ru/link/?req=query&amp;REFDOC=285032&amp;REFBASE=LAW&amp;REFPAGE=0&amp;REFTYPE=CDLT_MAIN_BACKREFS&amp;ts=14234152093031610649&amp;mode=backrefs&amp;REFDST=111317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065"/>
  <sheetViews>
    <sheetView tabSelected="1" view="pageBreakPreview" zoomScale="55" zoomScaleNormal="70" zoomScaleSheetLayoutView="55" workbookViewId="0" topLeftCell="A61">
      <selection activeCell="H66" sqref="H66"/>
    </sheetView>
  </sheetViews>
  <sheetFormatPr defaultColWidth="9.140625" defaultRowHeight="12.75"/>
  <cols>
    <col min="1" max="1" width="7.421875" style="0" customWidth="1"/>
    <col min="2" max="2" width="10.8515625" style="0" customWidth="1"/>
    <col min="3" max="3" width="15.00390625" style="0" customWidth="1"/>
    <col min="4" max="4" width="28.00390625" style="0" customWidth="1"/>
    <col min="5" max="5" width="30.421875" style="0" customWidth="1"/>
    <col min="6" max="6" width="11.57421875" style="0" customWidth="1"/>
    <col min="7" max="7" width="12.28125" style="0" customWidth="1"/>
    <col min="8" max="8" width="12.00390625" style="0" customWidth="1"/>
    <col min="9" max="9" width="18.7109375" style="0" customWidth="1"/>
    <col min="10" max="10" width="27.00390625" style="0" customWidth="1"/>
    <col min="11" max="11" width="25.8515625" style="0" customWidth="1"/>
    <col min="12" max="12" width="25.28125" style="0" customWidth="1"/>
    <col min="13" max="13" width="25.00390625" style="0" customWidth="1"/>
    <col min="14" max="14" width="18.7109375" style="0" customWidth="1"/>
    <col min="15" max="15" width="23.00390625" style="0" customWidth="1"/>
    <col min="16" max="16" width="24.00390625" style="0" customWidth="1"/>
  </cols>
  <sheetData>
    <row r="1" spans="1:16" ht="12.75" customHeight="1">
      <c r="A1" s="176" t="s">
        <v>48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16" ht="12.75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12.75" customHeigh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spans="1:16" ht="12.75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</row>
    <row r="5" spans="1:16" ht="15" customHeight="1">
      <c r="A5" s="18"/>
      <c r="B5" s="18"/>
      <c r="C5" s="18"/>
      <c r="D5" s="18"/>
      <c r="E5" s="18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32.25" customHeight="1">
      <c r="A6" s="179" t="s">
        <v>141</v>
      </c>
      <c r="B6" s="179"/>
      <c r="C6" s="179"/>
      <c r="D6" s="179"/>
      <c r="E6" s="179"/>
      <c r="F6" s="179"/>
      <c r="G6" s="179"/>
      <c r="H6" s="179"/>
      <c r="I6" s="179"/>
      <c r="J6" s="180"/>
      <c r="K6" s="180"/>
      <c r="L6" s="180"/>
      <c r="M6" s="180"/>
      <c r="N6" s="180"/>
      <c r="O6" s="180"/>
      <c r="P6" s="180"/>
    </row>
    <row r="7" spans="1:16" ht="2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19"/>
      <c r="M7" s="19"/>
      <c r="N7" s="19"/>
      <c r="O7" s="19"/>
      <c r="P7" s="19"/>
    </row>
    <row r="8" spans="1:16" ht="15.75">
      <c r="A8" s="167" t="s">
        <v>6</v>
      </c>
      <c r="B8" s="168"/>
      <c r="C8" s="168"/>
      <c r="D8" s="175"/>
      <c r="E8" s="167" t="s">
        <v>140</v>
      </c>
      <c r="F8" s="168"/>
      <c r="G8" s="168"/>
      <c r="H8" s="168"/>
      <c r="I8" s="168"/>
      <c r="J8" s="171"/>
      <c r="K8" s="171"/>
      <c r="L8" s="171"/>
      <c r="M8" s="171"/>
      <c r="N8" s="171"/>
      <c r="O8" s="171"/>
      <c r="P8" s="172"/>
    </row>
    <row r="9" spans="1:16" ht="19.5" customHeight="1">
      <c r="A9" s="167" t="s">
        <v>7</v>
      </c>
      <c r="B9" s="168"/>
      <c r="C9" s="168"/>
      <c r="D9" s="175"/>
      <c r="E9" s="167" t="s">
        <v>142</v>
      </c>
      <c r="F9" s="168"/>
      <c r="G9" s="168"/>
      <c r="H9" s="168"/>
      <c r="I9" s="168"/>
      <c r="J9" s="171"/>
      <c r="K9" s="171"/>
      <c r="L9" s="171"/>
      <c r="M9" s="171"/>
      <c r="N9" s="171"/>
      <c r="O9" s="171"/>
      <c r="P9" s="172"/>
    </row>
    <row r="10" spans="1:16" ht="18.75" customHeight="1">
      <c r="A10" s="167" t="s">
        <v>8</v>
      </c>
      <c r="B10" s="168"/>
      <c r="C10" s="168"/>
      <c r="D10" s="175"/>
      <c r="E10" s="167" t="s">
        <v>52</v>
      </c>
      <c r="F10" s="168"/>
      <c r="G10" s="168"/>
      <c r="H10" s="168"/>
      <c r="I10" s="168"/>
      <c r="J10" s="171"/>
      <c r="K10" s="171"/>
      <c r="L10" s="171"/>
      <c r="M10" s="171"/>
      <c r="N10" s="171"/>
      <c r="O10" s="171"/>
      <c r="P10" s="172"/>
    </row>
    <row r="11" spans="1:16" ht="20.25" customHeight="1">
      <c r="A11" s="167" t="s">
        <v>9</v>
      </c>
      <c r="B11" s="168"/>
      <c r="C11" s="168"/>
      <c r="D11" s="175"/>
      <c r="E11" s="178" t="s">
        <v>53</v>
      </c>
      <c r="F11" s="168"/>
      <c r="G11" s="168"/>
      <c r="H11" s="168"/>
      <c r="I11" s="168"/>
      <c r="J11" s="171"/>
      <c r="K11" s="171"/>
      <c r="L11" s="171"/>
      <c r="M11" s="171"/>
      <c r="N11" s="171"/>
      <c r="O11" s="171"/>
      <c r="P11" s="172"/>
    </row>
    <row r="12" spans="1:16" ht="18" customHeight="1">
      <c r="A12" s="167" t="s">
        <v>10</v>
      </c>
      <c r="B12" s="168"/>
      <c r="C12" s="168"/>
      <c r="D12" s="175"/>
      <c r="E12" s="167">
        <v>8614006270</v>
      </c>
      <c r="F12" s="168"/>
      <c r="G12" s="168"/>
      <c r="H12" s="168"/>
      <c r="I12" s="168"/>
      <c r="J12" s="171"/>
      <c r="K12" s="171"/>
      <c r="L12" s="171"/>
      <c r="M12" s="171"/>
      <c r="N12" s="171"/>
      <c r="O12" s="171"/>
      <c r="P12" s="172"/>
    </row>
    <row r="13" spans="1:16" ht="17.25" customHeight="1">
      <c r="A13" s="167" t="s">
        <v>11</v>
      </c>
      <c r="B13" s="168"/>
      <c r="C13" s="168"/>
      <c r="D13" s="175"/>
      <c r="E13" s="167">
        <v>861401001</v>
      </c>
      <c r="F13" s="168"/>
      <c r="G13" s="168"/>
      <c r="H13" s="168"/>
      <c r="I13" s="168"/>
      <c r="J13" s="169"/>
      <c r="K13" s="169"/>
      <c r="L13" s="169"/>
      <c r="M13" s="169"/>
      <c r="N13" s="169"/>
      <c r="O13" s="169"/>
      <c r="P13" s="170"/>
    </row>
    <row r="14" spans="1:20" ht="19.5" customHeight="1">
      <c r="A14" s="167" t="s">
        <v>12</v>
      </c>
      <c r="B14" s="168"/>
      <c r="C14" s="168"/>
      <c r="D14" s="175"/>
      <c r="E14" s="153">
        <v>71121656000</v>
      </c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5"/>
    </row>
    <row r="15" spans="1:16" ht="6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21" customHeight="1">
      <c r="A16" s="158" t="s">
        <v>0</v>
      </c>
      <c r="B16" s="158" t="s">
        <v>40</v>
      </c>
      <c r="C16" s="158" t="s">
        <v>42</v>
      </c>
      <c r="D16" s="164" t="s">
        <v>1</v>
      </c>
      <c r="E16" s="165"/>
      <c r="F16" s="165"/>
      <c r="G16" s="165"/>
      <c r="H16" s="165"/>
      <c r="I16" s="165"/>
      <c r="J16" s="165"/>
      <c r="K16" s="165"/>
      <c r="L16" s="165"/>
      <c r="M16" s="166"/>
      <c r="N16" s="158" t="s">
        <v>2</v>
      </c>
      <c r="O16" s="158" t="s">
        <v>3</v>
      </c>
      <c r="P16" s="158" t="s">
        <v>5</v>
      </c>
    </row>
    <row r="17" spans="1:16" ht="50.25" customHeight="1">
      <c r="A17" s="159"/>
      <c r="B17" s="159"/>
      <c r="C17" s="159"/>
      <c r="D17" s="144" t="s">
        <v>24</v>
      </c>
      <c r="E17" s="158" t="s">
        <v>28</v>
      </c>
      <c r="F17" s="164" t="s">
        <v>29</v>
      </c>
      <c r="G17" s="166"/>
      <c r="H17" s="158" t="s">
        <v>32</v>
      </c>
      <c r="I17" s="164" t="s">
        <v>33</v>
      </c>
      <c r="J17" s="166"/>
      <c r="K17" s="144" t="s">
        <v>39</v>
      </c>
      <c r="L17" s="164" t="s">
        <v>35</v>
      </c>
      <c r="M17" s="166"/>
      <c r="N17" s="159"/>
      <c r="O17" s="160"/>
      <c r="P17" s="159"/>
    </row>
    <row r="18" spans="1:16" ht="124.5" customHeight="1">
      <c r="A18" s="160"/>
      <c r="B18" s="160"/>
      <c r="C18" s="160"/>
      <c r="D18" s="145"/>
      <c r="E18" s="160"/>
      <c r="F18" s="7" t="s">
        <v>30</v>
      </c>
      <c r="G18" s="7" t="s">
        <v>31</v>
      </c>
      <c r="H18" s="160"/>
      <c r="I18" s="7" t="s">
        <v>34</v>
      </c>
      <c r="J18" s="7" t="s">
        <v>31</v>
      </c>
      <c r="K18" s="145"/>
      <c r="L18" s="7" t="s">
        <v>36</v>
      </c>
      <c r="M18" s="7" t="s">
        <v>37</v>
      </c>
      <c r="N18" s="160"/>
      <c r="O18" s="7" t="s">
        <v>4</v>
      </c>
      <c r="P18" s="160"/>
    </row>
    <row r="19" spans="1:16" ht="15.75">
      <c r="A19" s="7">
        <v>1</v>
      </c>
      <c r="B19" s="7">
        <v>2</v>
      </c>
      <c r="C19" s="7">
        <v>3</v>
      </c>
      <c r="D19" s="9">
        <v>4</v>
      </c>
      <c r="E19" s="7">
        <v>5</v>
      </c>
      <c r="F19" s="7">
        <v>6</v>
      </c>
      <c r="G19" s="7">
        <v>7</v>
      </c>
      <c r="H19" s="7">
        <v>8</v>
      </c>
      <c r="I19" s="7">
        <v>9</v>
      </c>
      <c r="J19" s="7">
        <v>10</v>
      </c>
      <c r="K19" s="9">
        <v>11</v>
      </c>
      <c r="L19" s="7">
        <v>12</v>
      </c>
      <c r="M19" s="7">
        <v>13</v>
      </c>
      <c r="N19" s="7">
        <v>14</v>
      </c>
      <c r="O19" s="7">
        <v>15</v>
      </c>
      <c r="P19" s="7">
        <v>16</v>
      </c>
    </row>
    <row r="20" spans="1:16" ht="18.75">
      <c r="A20" s="137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7"/>
    </row>
    <row r="21" spans="1:16" ht="24.75" customHeight="1">
      <c r="A21" s="146" t="s">
        <v>45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8"/>
    </row>
    <row r="22" spans="1:18" ht="92.25" customHeight="1">
      <c r="A22" s="29" t="s">
        <v>22</v>
      </c>
      <c r="B22" s="29" t="s">
        <v>41</v>
      </c>
      <c r="C22" s="29" t="s">
        <v>41</v>
      </c>
      <c r="D22" s="30" t="s">
        <v>164</v>
      </c>
      <c r="E22" s="31" t="s">
        <v>15</v>
      </c>
      <c r="F22" s="31">
        <v>839</v>
      </c>
      <c r="G22" s="32" t="s">
        <v>25</v>
      </c>
      <c r="H22" s="33">
        <v>66</v>
      </c>
      <c r="I22" s="34">
        <v>71100000</v>
      </c>
      <c r="J22" s="35" t="s">
        <v>18</v>
      </c>
      <c r="K22" s="36">
        <v>377802.7</v>
      </c>
      <c r="L22" s="37" t="s">
        <v>106</v>
      </c>
      <c r="M22" s="37" t="s">
        <v>165</v>
      </c>
      <c r="N22" s="38" t="s">
        <v>13</v>
      </c>
      <c r="O22" s="31" t="s">
        <v>19</v>
      </c>
      <c r="P22" s="39"/>
      <c r="R22" t="s">
        <v>26</v>
      </c>
    </row>
    <row r="23" spans="1:16" ht="82.5" customHeight="1">
      <c r="A23" s="29" t="s">
        <v>20</v>
      </c>
      <c r="B23" s="29" t="s">
        <v>83</v>
      </c>
      <c r="C23" s="29" t="s">
        <v>91</v>
      </c>
      <c r="D23" s="30" t="s">
        <v>84</v>
      </c>
      <c r="E23" s="31" t="s">
        <v>16</v>
      </c>
      <c r="F23" s="31">
        <v>879</v>
      </c>
      <c r="G23" s="40" t="s">
        <v>54</v>
      </c>
      <c r="H23" s="33">
        <v>1</v>
      </c>
      <c r="I23" s="41">
        <v>71121656000</v>
      </c>
      <c r="J23" s="35" t="s">
        <v>78</v>
      </c>
      <c r="K23" s="36">
        <v>552000</v>
      </c>
      <c r="L23" s="31" t="s">
        <v>104</v>
      </c>
      <c r="M23" s="31" t="s">
        <v>65</v>
      </c>
      <c r="N23" s="38" t="s">
        <v>13</v>
      </c>
      <c r="O23" s="31" t="s">
        <v>19</v>
      </c>
      <c r="P23" s="39"/>
    </row>
    <row r="24" spans="1:16" ht="101.25" customHeight="1">
      <c r="A24" s="29" t="s">
        <v>21</v>
      </c>
      <c r="B24" s="29" t="s">
        <v>131</v>
      </c>
      <c r="C24" s="29" t="s">
        <v>132</v>
      </c>
      <c r="D24" s="30" t="s">
        <v>38</v>
      </c>
      <c r="E24" s="31" t="s">
        <v>16</v>
      </c>
      <c r="F24" s="31">
        <v>879</v>
      </c>
      <c r="G24" s="40" t="s">
        <v>54</v>
      </c>
      <c r="H24" s="33">
        <v>1</v>
      </c>
      <c r="I24" s="34">
        <v>71139000000</v>
      </c>
      <c r="J24" s="35" t="s">
        <v>55</v>
      </c>
      <c r="K24" s="36">
        <v>300000</v>
      </c>
      <c r="L24" s="37" t="s">
        <v>107</v>
      </c>
      <c r="M24" s="37" t="s">
        <v>116</v>
      </c>
      <c r="N24" s="38" t="s">
        <v>56</v>
      </c>
      <c r="O24" s="31" t="s">
        <v>19</v>
      </c>
      <c r="P24" s="39"/>
    </row>
    <row r="25" spans="1:16" ht="101.25" customHeight="1">
      <c r="A25" s="42">
        <v>4</v>
      </c>
      <c r="B25" s="43" t="s">
        <v>109</v>
      </c>
      <c r="C25" s="43" t="s">
        <v>51</v>
      </c>
      <c r="D25" s="44" t="s">
        <v>108</v>
      </c>
      <c r="E25" s="31" t="s">
        <v>16</v>
      </c>
      <c r="F25" s="31">
        <v>879</v>
      </c>
      <c r="G25" s="40" t="s">
        <v>54</v>
      </c>
      <c r="H25" s="33">
        <v>1</v>
      </c>
      <c r="I25" s="34">
        <v>71100000</v>
      </c>
      <c r="J25" s="35" t="s">
        <v>18</v>
      </c>
      <c r="K25" s="36">
        <v>100000</v>
      </c>
      <c r="L25" s="42" t="s">
        <v>106</v>
      </c>
      <c r="M25" s="37" t="s">
        <v>116</v>
      </c>
      <c r="N25" s="38" t="s">
        <v>13</v>
      </c>
      <c r="O25" s="42" t="s">
        <v>119</v>
      </c>
      <c r="P25" s="42"/>
    </row>
    <row r="26" spans="1:17" ht="143.25" customHeight="1">
      <c r="A26" s="45">
        <v>5</v>
      </c>
      <c r="B26" s="46" t="s">
        <v>110</v>
      </c>
      <c r="C26" s="47" t="s">
        <v>111</v>
      </c>
      <c r="D26" s="44" t="s">
        <v>143</v>
      </c>
      <c r="E26" s="48" t="s">
        <v>112</v>
      </c>
      <c r="F26" s="46">
        <v>796</v>
      </c>
      <c r="G26" s="47" t="s">
        <v>113</v>
      </c>
      <c r="H26" s="46">
        <v>1</v>
      </c>
      <c r="I26" s="49" t="s">
        <v>114</v>
      </c>
      <c r="J26" s="49" t="s">
        <v>115</v>
      </c>
      <c r="K26" s="36">
        <v>100000</v>
      </c>
      <c r="L26" s="46" t="s">
        <v>117</v>
      </c>
      <c r="M26" s="46" t="s">
        <v>118</v>
      </c>
      <c r="N26" s="38" t="s">
        <v>13</v>
      </c>
      <c r="O26" s="42" t="s">
        <v>119</v>
      </c>
      <c r="P26" s="47"/>
      <c r="Q26" s="28"/>
    </row>
    <row r="27" spans="1:16" ht="24" customHeight="1">
      <c r="A27" s="125" t="s">
        <v>47</v>
      </c>
      <c r="B27" s="126"/>
      <c r="C27" s="126"/>
      <c r="D27" s="126"/>
      <c r="E27" s="126"/>
      <c r="F27" s="126"/>
      <c r="G27" s="126"/>
      <c r="H27" s="126"/>
      <c r="I27" s="126"/>
      <c r="J27" s="133"/>
      <c r="K27" s="134">
        <f>SUM(K22:K26)</f>
        <v>1429802.7</v>
      </c>
      <c r="L27" s="135"/>
      <c r="M27" s="135"/>
      <c r="N27" s="135"/>
      <c r="O27" s="135"/>
      <c r="P27" s="136"/>
    </row>
    <row r="28" spans="1:16" ht="24" customHeight="1">
      <c r="A28" s="146" t="s">
        <v>46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8"/>
    </row>
    <row r="29" spans="1:16" ht="133.5" customHeight="1">
      <c r="A29" s="29" t="s">
        <v>61</v>
      </c>
      <c r="B29" s="29" t="s">
        <v>57</v>
      </c>
      <c r="C29" s="29" t="s">
        <v>23</v>
      </c>
      <c r="D29" s="50" t="s">
        <v>58</v>
      </c>
      <c r="E29" s="48" t="s">
        <v>112</v>
      </c>
      <c r="F29" s="31">
        <v>879</v>
      </c>
      <c r="G29" s="40" t="s">
        <v>54</v>
      </c>
      <c r="H29" s="33">
        <v>1</v>
      </c>
      <c r="I29" s="34">
        <v>71100000</v>
      </c>
      <c r="J29" s="35" t="s">
        <v>18</v>
      </c>
      <c r="K29" s="36">
        <v>800000</v>
      </c>
      <c r="L29" s="37" t="s">
        <v>121</v>
      </c>
      <c r="M29" s="31" t="s">
        <v>69</v>
      </c>
      <c r="N29" s="38" t="s">
        <v>13</v>
      </c>
      <c r="O29" s="31" t="s">
        <v>19</v>
      </c>
      <c r="P29" s="31"/>
    </row>
    <row r="30" spans="1:16" ht="29.25" customHeight="1">
      <c r="A30" s="125" t="s">
        <v>47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2">
        <v>800000</v>
      </c>
      <c r="L30" s="162"/>
      <c r="M30" s="162"/>
      <c r="N30" s="162"/>
      <c r="O30" s="162"/>
      <c r="P30" s="163"/>
    </row>
    <row r="31" spans="1:16" ht="24" customHeight="1">
      <c r="A31" s="146" t="s">
        <v>59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4"/>
    </row>
    <row r="32" spans="1:16" ht="135" customHeight="1">
      <c r="A32" s="29" t="s">
        <v>27</v>
      </c>
      <c r="B32" s="29" t="s">
        <v>93</v>
      </c>
      <c r="C32" s="29" t="s">
        <v>133</v>
      </c>
      <c r="D32" s="50" t="s">
        <v>122</v>
      </c>
      <c r="E32" s="31" t="s">
        <v>16</v>
      </c>
      <c r="F32" s="31">
        <v>796</v>
      </c>
      <c r="G32" s="32" t="s">
        <v>60</v>
      </c>
      <c r="H32" s="33">
        <v>23</v>
      </c>
      <c r="I32" s="34">
        <v>71100000</v>
      </c>
      <c r="J32" s="35" t="s">
        <v>18</v>
      </c>
      <c r="K32" s="36">
        <v>284970</v>
      </c>
      <c r="L32" s="37" t="s">
        <v>121</v>
      </c>
      <c r="M32" s="37" t="s">
        <v>124</v>
      </c>
      <c r="N32" s="38" t="s">
        <v>120</v>
      </c>
      <c r="O32" s="42" t="s">
        <v>119</v>
      </c>
      <c r="P32" s="39"/>
    </row>
    <row r="33" spans="1:16" ht="141" customHeight="1">
      <c r="A33" s="29" t="s">
        <v>67</v>
      </c>
      <c r="B33" s="29" t="s">
        <v>93</v>
      </c>
      <c r="C33" s="29" t="s">
        <v>133</v>
      </c>
      <c r="D33" s="50" t="s">
        <v>123</v>
      </c>
      <c r="E33" s="31" t="s">
        <v>16</v>
      </c>
      <c r="F33" s="31">
        <v>796</v>
      </c>
      <c r="G33" s="32" t="s">
        <v>60</v>
      </c>
      <c r="H33" s="33">
        <v>23</v>
      </c>
      <c r="I33" s="34">
        <v>71100000</v>
      </c>
      <c r="J33" s="35" t="s">
        <v>18</v>
      </c>
      <c r="K33" s="36">
        <v>464830</v>
      </c>
      <c r="L33" s="37" t="s">
        <v>121</v>
      </c>
      <c r="M33" s="37" t="s">
        <v>124</v>
      </c>
      <c r="N33" s="38" t="s">
        <v>120</v>
      </c>
      <c r="O33" s="42" t="s">
        <v>119</v>
      </c>
      <c r="P33" s="39"/>
    </row>
    <row r="34" spans="1:16" ht="29.25" customHeight="1">
      <c r="A34" s="125" t="s">
        <v>47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52">
        <f>SUM(K32:K33)</f>
        <v>749800</v>
      </c>
      <c r="L34" s="135"/>
      <c r="M34" s="135"/>
      <c r="N34" s="135"/>
      <c r="O34" s="135"/>
      <c r="P34" s="136"/>
    </row>
    <row r="35" spans="1:16" ht="24.75" customHeight="1">
      <c r="A35" s="146" t="s">
        <v>62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8"/>
    </row>
    <row r="36" spans="1:16" ht="77.25" customHeight="1">
      <c r="A36" s="29" t="s">
        <v>71</v>
      </c>
      <c r="B36" s="29" t="s">
        <v>63</v>
      </c>
      <c r="C36" s="29" t="s">
        <v>134</v>
      </c>
      <c r="D36" s="50" t="s">
        <v>64</v>
      </c>
      <c r="E36" s="31"/>
      <c r="F36" s="31">
        <v>879</v>
      </c>
      <c r="G36" s="40" t="s">
        <v>54</v>
      </c>
      <c r="H36" s="33">
        <v>1</v>
      </c>
      <c r="I36" s="34">
        <v>71100000</v>
      </c>
      <c r="J36" s="35" t="s">
        <v>18</v>
      </c>
      <c r="K36" s="36">
        <v>1700000</v>
      </c>
      <c r="L36" s="31" t="s">
        <v>65</v>
      </c>
      <c r="M36" s="37" t="s">
        <v>126</v>
      </c>
      <c r="N36" s="38" t="s">
        <v>66</v>
      </c>
      <c r="O36" s="31" t="s">
        <v>19</v>
      </c>
      <c r="P36" s="39" t="s">
        <v>103</v>
      </c>
    </row>
    <row r="37" spans="1:16" ht="228.75" customHeight="1">
      <c r="A37" s="29" t="s">
        <v>74</v>
      </c>
      <c r="B37" s="29" t="s">
        <v>135</v>
      </c>
      <c r="C37" s="29" t="s">
        <v>68</v>
      </c>
      <c r="D37" s="50" t="s">
        <v>127</v>
      </c>
      <c r="E37" s="31"/>
      <c r="F37" s="31">
        <v>879</v>
      </c>
      <c r="G37" s="40" t="s">
        <v>54</v>
      </c>
      <c r="H37" s="33">
        <v>1</v>
      </c>
      <c r="I37" s="34">
        <v>71100000</v>
      </c>
      <c r="J37" s="35" t="s">
        <v>18</v>
      </c>
      <c r="K37" s="51">
        <v>150000</v>
      </c>
      <c r="L37" s="31" t="s">
        <v>128</v>
      </c>
      <c r="M37" s="31" t="s">
        <v>129</v>
      </c>
      <c r="N37" s="38" t="s">
        <v>70</v>
      </c>
      <c r="O37" s="31" t="s">
        <v>14</v>
      </c>
      <c r="P37" s="39"/>
    </row>
    <row r="38" spans="1:16" ht="120.75" customHeight="1">
      <c r="A38" s="29" t="s">
        <v>75</v>
      </c>
      <c r="B38" s="52" t="s">
        <v>44</v>
      </c>
      <c r="C38" s="52" t="s">
        <v>44</v>
      </c>
      <c r="D38" s="50" t="s">
        <v>72</v>
      </c>
      <c r="E38" s="31"/>
      <c r="F38" s="31">
        <v>796</v>
      </c>
      <c r="G38" s="32" t="s">
        <v>60</v>
      </c>
      <c r="H38" s="33">
        <v>220</v>
      </c>
      <c r="I38" s="34">
        <v>71100000</v>
      </c>
      <c r="J38" s="35" t="s">
        <v>18</v>
      </c>
      <c r="K38" s="51">
        <v>220000</v>
      </c>
      <c r="L38" s="31" t="s">
        <v>117</v>
      </c>
      <c r="M38" s="31" t="s">
        <v>65</v>
      </c>
      <c r="N38" s="38" t="s">
        <v>13</v>
      </c>
      <c r="O38" s="31" t="s">
        <v>19</v>
      </c>
      <c r="P38" s="39" t="s">
        <v>103</v>
      </c>
    </row>
    <row r="39" spans="1:16" ht="24" customHeight="1">
      <c r="A39" s="125" t="s">
        <v>47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52">
        <f>SUM(K36:K38)</f>
        <v>2070000</v>
      </c>
      <c r="L39" s="135"/>
      <c r="M39" s="135"/>
      <c r="N39" s="135"/>
      <c r="O39" s="135"/>
      <c r="P39" s="136"/>
    </row>
    <row r="40" spans="1:16" ht="24" customHeight="1">
      <c r="A40" s="146" t="s">
        <v>73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8"/>
    </row>
    <row r="41" spans="1:16" ht="116.25" customHeight="1">
      <c r="A41" s="29" t="s">
        <v>81</v>
      </c>
      <c r="B41" s="29" t="s">
        <v>76</v>
      </c>
      <c r="C41" s="29" t="s">
        <v>43</v>
      </c>
      <c r="D41" s="50" t="s">
        <v>77</v>
      </c>
      <c r="E41" s="31"/>
      <c r="F41" s="31">
        <v>879</v>
      </c>
      <c r="G41" s="40" t="s">
        <v>54</v>
      </c>
      <c r="H41" s="33">
        <v>1</v>
      </c>
      <c r="I41" s="41">
        <v>71121656000</v>
      </c>
      <c r="J41" s="35" t="s">
        <v>78</v>
      </c>
      <c r="K41" s="51">
        <v>3000000</v>
      </c>
      <c r="L41" s="31" t="s">
        <v>65</v>
      </c>
      <c r="M41" s="31" t="s">
        <v>125</v>
      </c>
      <c r="N41" s="38" t="s">
        <v>50</v>
      </c>
      <c r="O41" s="31" t="s">
        <v>19</v>
      </c>
      <c r="P41" s="39">
        <f>SUM(K41:O41)</f>
        <v>3000000</v>
      </c>
    </row>
    <row r="42" spans="1:16" ht="116.25" customHeight="1">
      <c r="A42" s="29" t="s">
        <v>82</v>
      </c>
      <c r="B42" s="29" t="s">
        <v>92</v>
      </c>
      <c r="C42" s="29" t="s">
        <v>43</v>
      </c>
      <c r="D42" s="50" t="s">
        <v>79</v>
      </c>
      <c r="E42" s="31"/>
      <c r="F42" s="31">
        <v>879</v>
      </c>
      <c r="G42" s="40" t="s">
        <v>54</v>
      </c>
      <c r="H42" s="33">
        <v>1</v>
      </c>
      <c r="I42" s="41">
        <v>71121656000</v>
      </c>
      <c r="J42" s="35" t="s">
        <v>78</v>
      </c>
      <c r="K42" s="51">
        <v>300000</v>
      </c>
      <c r="L42" s="31" t="s">
        <v>89</v>
      </c>
      <c r="M42" s="31" t="s">
        <v>65</v>
      </c>
      <c r="N42" s="38" t="s">
        <v>50</v>
      </c>
      <c r="O42" s="31" t="s">
        <v>19</v>
      </c>
      <c r="P42" s="39">
        <f>SUM(K42:O42)</f>
        <v>300000</v>
      </c>
    </row>
    <row r="43" spans="1:16" ht="116.25" customHeight="1">
      <c r="A43" s="42">
        <v>14</v>
      </c>
      <c r="B43" s="29" t="s">
        <v>43</v>
      </c>
      <c r="C43" s="29" t="s">
        <v>43</v>
      </c>
      <c r="D43" s="53" t="s">
        <v>101</v>
      </c>
      <c r="E43" s="54"/>
      <c r="F43" s="31">
        <v>879</v>
      </c>
      <c r="G43" s="40" t="s">
        <v>54</v>
      </c>
      <c r="H43" s="33">
        <v>1</v>
      </c>
      <c r="I43" s="34">
        <v>71139000000</v>
      </c>
      <c r="J43" s="35" t="s">
        <v>55</v>
      </c>
      <c r="K43" s="55">
        <v>300000</v>
      </c>
      <c r="L43" s="31" t="s">
        <v>89</v>
      </c>
      <c r="M43" s="56" t="s">
        <v>65</v>
      </c>
      <c r="N43" s="53" t="s">
        <v>13</v>
      </c>
      <c r="O43" s="42" t="s">
        <v>14</v>
      </c>
      <c r="P43" s="57">
        <f>SUM(K43:O43)</f>
        <v>300000</v>
      </c>
    </row>
    <row r="44" spans="1:16" ht="67.5" customHeight="1">
      <c r="A44" s="110">
        <v>15</v>
      </c>
      <c r="B44" s="61" t="s">
        <v>43</v>
      </c>
      <c r="C44" s="61" t="s">
        <v>43</v>
      </c>
      <c r="D44" s="119" t="s">
        <v>77</v>
      </c>
      <c r="E44" s="110"/>
      <c r="F44" s="65">
        <v>879</v>
      </c>
      <c r="G44" s="66" t="s">
        <v>54</v>
      </c>
      <c r="H44" s="110">
        <v>1</v>
      </c>
      <c r="I44" s="58">
        <v>71121653000</v>
      </c>
      <c r="J44" s="110" t="s">
        <v>102</v>
      </c>
      <c r="K44" s="120">
        <v>800000</v>
      </c>
      <c r="L44" s="110" t="s">
        <v>89</v>
      </c>
      <c r="M44" s="110" t="s">
        <v>65</v>
      </c>
      <c r="N44" s="71" t="s">
        <v>50</v>
      </c>
      <c r="O44" s="65" t="s">
        <v>19</v>
      </c>
      <c r="P44" s="121">
        <f>SUM(K44:O44)</f>
        <v>800000</v>
      </c>
    </row>
    <row r="45" spans="1:16" ht="107.25" customHeight="1">
      <c r="A45" s="42">
        <v>31</v>
      </c>
      <c r="B45" s="29" t="s">
        <v>169</v>
      </c>
      <c r="C45" s="29" t="s">
        <v>169</v>
      </c>
      <c r="D45" s="102" t="s">
        <v>168</v>
      </c>
      <c r="E45" s="42"/>
      <c r="F45" s="31">
        <v>879</v>
      </c>
      <c r="G45" s="40" t="s">
        <v>54</v>
      </c>
      <c r="H45" s="33">
        <v>1</v>
      </c>
      <c r="I45" s="34">
        <v>71100000</v>
      </c>
      <c r="J45" s="35" t="s">
        <v>18</v>
      </c>
      <c r="K45" s="59">
        <v>136500</v>
      </c>
      <c r="L45" s="42" t="s">
        <v>116</v>
      </c>
      <c r="M45" s="76">
        <v>43435</v>
      </c>
      <c r="N45" s="38" t="s">
        <v>56</v>
      </c>
      <c r="O45" s="31" t="s">
        <v>19</v>
      </c>
      <c r="P45" s="92"/>
    </row>
    <row r="46" spans="1:16" ht="32.25" customHeight="1">
      <c r="A46" s="125" t="s">
        <v>27</v>
      </c>
      <c r="B46" s="126"/>
      <c r="C46" s="126"/>
      <c r="D46" s="126"/>
      <c r="E46" s="126"/>
      <c r="F46" s="126"/>
      <c r="G46" s="126"/>
      <c r="H46" s="126"/>
      <c r="I46" s="126"/>
      <c r="J46" s="133"/>
      <c r="K46" s="134">
        <f>SUM(K41:K45)</f>
        <v>4536500</v>
      </c>
      <c r="L46" s="135"/>
      <c r="M46" s="135"/>
      <c r="N46" s="135"/>
      <c r="O46" s="135"/>
      <c r="P46" s="136"/>
    </row>
    <row r="47" spans="1:16" ht="24.75" customHeight="1">
      <c r="A47" s="146" t="s">
        <v>80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8"/>
    </row>
    <row r="48" spans="1:16" ht="103.5" customHeight="1">
      <c r="A48" s="61" t="s">
        <v>152</v>
      </c>
      <c r="B48" s="62" t="s">
        <v>85</v>
      </c>
      <c r="C48" s="62" t="s">
        <v>85</v>
      </c>
      <c r="D48" s="63" t="s">
        <v>86</v>
      </c>
      <c r="E48" s="64"/>
      <c r="F48" s="65">
        <v>879</v>
      </c>
      <c r="G48" s="66" t="s">
        <v>54</v>
      </c>
      <c r="H48" s="67">
        <v>1</v>
      </c>
      <c r="I48" s="68">
        <v>71100000</v>
      </c>
      <c r="J48" s="69" t="s">
        <v>18</v>
      </c>
      <c r="K48" s="70">
        <v>280000</v>
      </c>
      <c r="L48" s="65" t="s">
        <v>89</v>
      </c>
      <c r="M48" s="65" t="s">
        <v>65</v>
      </c>
      <c r="N48" s="71" t="s">
        <v>13</v>
      </c>
      <c r="O48" s="65" t="s">
        <v>19</v>
      </c>
      <c r="P48" s="72"/>
    </row>
    <row r="49" spans="1:16" ht="141" customHeight="1">
      <c r="A49" s="29" t="s">
        <v>153</v>
      </c>
      <c r="B49" s="56" t="s">
        <v>96</v>
      </c>
      <c r="C49" s="56" t="s">
        <v>94</v>
      </c>
      <c r="D49" s="53" t="s">
        <v>95</v>
      </c>
      <c r="E49" s="73"/>
      <c r="F49" s="65">
        <v>879</v>
      </c>
      <c r="G49" s="66" t="s">
        <v>54</v>
      </c>
      <c r="H49" s="67">
        <v>1</v>
      </c>
      <c r="I49" s="68">
        <v>71100000</v>
      </c>
      <c r="J49" s="69" t="s">
        <v>18</v>
      </c>
      <c r="K49" s="36">
        <v>325580.58</v>
      </c>
      <c r="L49" s="31" t="s">
        <v>130</v>
      </c>
      <c r="M49" s="31" t="s">
        <v>65</v>
      </c>
      <c r="N49" s="38" t="s">
        <v>56</v>
      </c>
      <c r="O49" s="31" t="s">
        <v>14</v>
      </c>
      <c r="P49" s="74"/>
    </row>
    <row r="50" spans="1:16" ht="108" customHeight="1">
      <c r="A50" s="29" t="s">
        <v>97</v>
      </c>
      <c r="B50" s="56" t="s">
        <v>98</v>
      </c>
      <c r="C50" s="56" t="s">
        <v>99</v>
      </c>
      <c r="D50" s="53" t="s">
        <v>100</v>
      </c>
      <c r="E50" s="73"/>
      <c r="F50" s="31">
        <v>245</v>
      </c>
      <c r="G50" s="66" t="s">
        <v>54</v>
      </c>
      <c r="H50" s="67">
        <v>1</v>
      </c>
      <c r="I50" s="68">
        <v>71100000</v>
      </c>
      <c r="J50" s="69" t="s">
        <v>18</v>
      </c>
      <c r="K50" s="36">
        <v>3000000</v>
      </c>
      <c r="L50" s="31" t="s">
        <v>89</v>
      </c>
      <c r="M50" s="31" t="s">
        <v>65</v>
      </c>
      <c r="N50" s="38" t="s">
        <v>56</v>
      </c>
      <c r="O50" s="31" t="s">
        <v>14</v>
      </c>
      <c r="P50" s="74"/>
    </row>
    <row r="51" spans="1:16" ht="32.25" customHeight="1">
      <c r="A51" s="125" t="s">
        <v>47</v>
      </c>
      <c r="B51" s="126"/>
      <c r="C51" s="126"/>
      <c r="D51" s="126"/>
      <c r="E51" s="126"/>
      <c r="F51" s="126"/>
      <c r="G51" s="126"/>
      <c r="H51" s="126"/>
      <c r="I51" s="126"/>
      <c r="J51" s="133"/>
      <c r="K51" s="149">
        <f>SUM(K48:K50)</f>
        <v>3605580.58</v>
      </c>
      <c r="L51" s="150"/>
      <c r="M51" s="150"/>
      <c r="N51" s="150"/>
      <c r="O51" s="150"/>
      <c r="P51" s="151"/>
    </row>
    <row r="52" spans="1:16" ht="24.75" customHeight="1">
      <c r="A52" s="146" t="s">
        <v>87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8"/>
    </row>
    <row r="53" spans="1:16" ht="168.75" customHeight="1">
      <c r="A53" s="42">
        <v>19</v>
      </c>
      <c r="B53" s="29" t="s">
        <v>23</v>
      </c>
      <c r="C53" s="29" t="s">
        <v>136</v>
      </c>
      <c r="D53" s="50" t="s">
        <v>137</v>
      </c>
      <c r="E53" s="31"/>
      <c r="F53" s="31">
        <v>245</v>
      </c>
      <c r="G53" s="40" t="s">
        <v>54</v>
      </c>
      <c r="H53" s="33">
        <v>7</v>
      </c>
      <c r="I53" s="41">
        <v>71121656000</v>
      </c>
      <c r="J53" s="35" t="s">
        <v>78</v>
      </c>
      <c r="K53" s="36">
        <v>224276.74</v>
      </c>
      <c r="L53" s="75">
        <v>43101</v>
      </c>
      <c r="M53" s="76">
        <v>43132</v>
      </c>
      <c r="N53" s="38" t="s">
        <v>56</v>
      </c>
      <c r="O53" s="31" t="s">
        <v>14</v>
      </c>
      <c r="P53" s="77"/>
    </row>
    <row r="54" spans="1:16" ht="168.75" customHeight="1">
      <c r="A54" s="42">
        <v>20</v>
      </c>
      <c r="B54" s="29" t="s">
        <v>23</v>
      </c>
      <c r="C54" s="29" t="s">
        <v>23</v>
      </c>
      <c r="D54" s="50" t="s">
        <v>138</v>
      </c>
      <c r="E54" s="31"/>
      <c r="I54" s="82">
        <v>71121656000</v>
      </c>
      <c r="J54" s="83" t="s">
        <v>18</v>
      </c>
      <c r="K54" s="36">
        <v>147741.55</v>
      </c>
      <c r="L54" s="75">
        <v>43101</v>
      </c>
      <c r="M54" s="76">
        <v>43132</v>
      </c>
      <c r="N54" s="38" t="s">
        <v>56</v>
      </c>
      <c r="O54" s="31" t="s">
        <v>14</v>
      </c>
      <c r="P54" s="60"/>
    </row>
    <row r="55" spans="1:16" ht="168.75" customHeight="1">
      <c r="A55" s="42">
        <v>21</v>
      </c>
      <c r="B55" s="29" t="s">
        <v>144</v>
      </c>
      <c r="C55" s="29" t="s">
        <v>146</v>
      </c>
      <c r="D55" s="50" t="s">
        <v>145</v>
      </c>
      <c r="E55" s="31"/>
      <c r="F55" s="79">
        <v>796</v>
      </c>
      <c r="G55" s="80" t="s">
        <v>54</v>
      </c>
      <c r="H55" s="81">
        <v>1</v>
      </c>
      <c r="I55" s="41">
        <v>71121656000</v>
      </c>
      <c r="J55" s="35" t="s">
        <v>78</v>
      </c>
      <c r="K55" s="36">
        <v>8100000</v>
      </c>
      <c r="L55" s="75">
        <v>43101</v>
      </c>
      <c r="M55" s="76">
        <v>43435</v>
      </c>
      <c r="N55" s="38" t="s">
        <v>56</v>
      </c>
      <c r="O55" s="31" t="s">
        <v>14</v>
      </c>
      <c r="P55" s="60"/>
    </row>
    <row r="56" spans="1:16" ht="72.75" customHeight="1">
      <c r="A56" s="84">
        <v>22</v>
      </c>
      <c r="B56" s="29" t="s">
        <v>43</v>
      </c>
      <c r="C56" s="85" t="s">
        <v>43</v>
      </c>
      <c r="D56" s="50" t="s">
        <v>147</v>
      </c>
      <c r="E56" s="86"/>
      <c r="F56" s="31">
        <v>879</v>
      </c>
      <c r="G56" s="87" t="s">
        <v>54</v>
      </c>
      <c r="H56" s="42">
        <v>1</v>
      </c>
      <c r="I56" s="89">
        <v>71121653000</v>
      </c>
      <c r="J56" s="42" t="s">
        <v>55</v>
      </c>
      <c r="K56" s="100">
        <v>742000</v>
      </c>
      <c r="L56" s="42" t="s">
        <v>128</v>
      </c>
      <c r="M56" s="42" t="s">
        <v>148</v>
      </c>
      <c r="N56" s="38" t="s">
        <v>66</v>
      </c>
      <c r="O56" s="31" t="s">
        <v>14</v>
      </c>
      <c r="P56" s="88"/>
    </row>
    <row r="57" spans="1:16" ht="67.5" customHeight="1">
      <c r="A57" s="84">
        <v>23</v>
      </c>
      <c r="B57" s="29" t="s">
        <v>43</v>
      </c>
      <c r="C57" s="29" t="s">
        <v>43</v>
      </c>
      <c r="D57" s="50" t="s">
        <v>149</v>
      </c>
      <c r="E57" s="42"/>
      <c r="F57" s="31">
        <v>879</v>
      </c>
      <c r="G57" s="40" t="s">
        <v>54</v>
      </c>
      <c r="H57" s="42">
        <v>1</v>
      </c>
      <c r="I57" s="89">
        <v>71121653000</v>
      </c>
      <c r="J57" s="42" t="s">
        <v>150</v>
      </c>
      <c r="K57" s="100">
        <v>248333.33</v>
      </c>
      <c r="L57" s="42" t="s">
        <v>151</v>
      </c>
      <c r="M57" s="42" t="s">
        <v>148</v>
      </c>
      <c r="N57" s="38" t="s">
        <v>66</v>
      </c>
      <c r="O57" s="31" t="s">
        <v>14</v>
      </c>
      <c r="P57" s="60"/>
    </row>
    <row r="58" spans="1:16" ht="99" customHeight="1">
      <c r="A58" s="90">
        <v>24</v>
      </c>
      <c r="B58" s="29" t="s">
        <v>154</v>
      </c>
      <c r="C58" s="29" t="s">
        <v>154</v>
      </c>
      <c r="D58" s="50" t="s">
        <v>155</v>
      </c>
      <c r="E58" s="42"/>
      <c r="F58" s="31">
        <v>879</v>
      </c>
      <c r="G58" s="40" t="s">
        <v>54</v>
      </c>
      <c r="H58" s="42">
        <v>1</v>
      </c>
      <c r="I58" s="34">
        <v>71100000</v>
      </c>
      <c r="J58" s="35" t="s">
        <v>18</v>
      </c>
      <c r="K58" s="100">
        <v>1000000</v>
      </c>
      <c r="L58" s="42" t="s">
        <v>121</v>
      </c>
      <c r="M58" s="91">
        <v>43465</v>
      </c>
      <c r="N58" s="38" t="s">
        <v>56</v>
      </c>
      <c r="O58" s="31" t="s">
        <v>14</v>
      </c>
      <c r="P58" s="60"/>
    </row>
    <row r="59" spans="1:16" ht="86.25" customHeight="1">
      <c r="A59" s="93">
        <v>25</v>
      </c>
      <c r="B59" s="101" t="s">
        <v>157</v>
      </c>
      <c r="C59" s="95" t="s">
        <v>157</v>
      </c>
      <c r="D59" s="96" t="s">
        <v>156</v>
      </c>
      <c r="E59" s="94"/>
      <c r="F59" s="31">
        <v>879</v>
      </c>
      <c r="G59" s="40" t="s">
        <v>54</v>
      </c>
      <c r="H59" s="42">
        <v>1</v>
      </c>
      <c r="I59" s="97">
        <v>71121656000</v>
      </c>
      <c r="J59" s="98" t="s">
        <v>78</v>
      </c>
      <c r="K59" s="100">
        <v>344905.35</v>
      </c>
      <c r="L59" s="99">
        <v>43160</v>
      </c>
      <c r="M59" s="94" t="s">
        <v>69</v>
      </c>
      <c r="N59" s="96" t="s">
        <v>161</v>
      </c>
      <c r="O59" s="42" t="s">
        <v>14</v>
      </c>
      <c r="P59" s="94"/>
    </row>
    <row r="60" spans="1:16" ht="86.25" customHeight="1">
      <c r="A60" s="93">
        <v>26</v>
      </c>
      <c r="B60" s="103" t="s">
        <v>57</v>
      </c>
      <c r="C60" s="95">
        <v>27</v>
      </c>
      <c r="D60" s="102" t="s">
        <v>158</v>
      </c>
      <c r="E60" s="94"/>
      <c r="F60" s="31">
        <v>879</v>
      </c>
      <c r="G60" s="40" t="s">
        <v>54</v>
      </c>
      <c r="H60" s="42">
        <v>1</v>
      </c>
      <c r="I60" s="97">
        <v>71121656000</v>
      </c>
      <c r="J60" s="98" t="s">
        <v>159</v>
      </c>
      <c r="K60" s="100">
        <v>962892.64</v>
      </c>
      <c r="L60" s="99" t="s">
        <v>105</v>
      </c>
      <c r="M60" s="94"/>
      <c r="N60" s="96" t="s">
        <v>160</v>
      </c>
      <c r="O60" s="42" t="s">
        <v>14</v>
      </c>
      <c r="P60" s="94"/>
    </row>
    <row r="61" spans="1:16" ht="86.25" customHeight="1">
      <c r="A61" s="105">
        <v>27</v>
      </c>
      <c r="B61" s="106" t="s">
        <v>157</v>
      </c>
      <c r="C61" s="107" t="s">
        <v>157</v>
      </c>
      <c r="D61" s="108" t="s">
        <v>156</v>
      </c>
      <c r="E61" s="109"/>
      <c r="F61" s="65">
        <v>879</v>
      </c>
      <c r="G61" s="66" t="s">
        <v>54</v>
      </c>
      <c r="H61" s="110">
        <v>1</v>
      </c>
      <c r="I61" s="111">
        <v>71121656000</v>
      </c>
      <c r="J61" s="112" t="s">
        <v>78</v>
      </c>
      <c r="K61" s="100">
        <v>344905.35</v>
      </c>
      <c r="L61" s="113" t="s">
        <v>105</v>
      </c>
      <c r="M61" s="113">
        <v>43435</v>
      </c>
      <c r="N61" s="108" t="s">
        <v>56</v>
      </c>
      <c r="O61" s="110" t="s">
        <v>14</v>
      </c>
      <c r="P61" s="109"/>
    </row>
    <row r="62" spans="1:16" s="114" customFormat="1" ht="86.25" customHeight="1">
      <c r="A62" s="104">
        <v>28</v>
      </c>
      <c r="B62" s="118">
        <v>68.2</v>
      </c>
      <c r="C62" s="95">
        <v>68.2</v>
      </c>
      <c r="D62" s="96" t="s">
        <v>162</v>
      </c>
      <c r="E62" s="94"/>
      <c r="F62" s="31">
        <v>879</v>
      </c>
      <c r="G62" s="40" t="s">
        <v>54</v>
      </c>
      <c r="H62" s="42">
        <v>1</v>
      </c>
      <c r="I62" s="97">
        <v>7113100000</v>
      </c>
      <c r="J62" s="98" t="s">
        <v>163</v>
      </c>
      <c r="K62" s="100">
        <v>550000</v>
      </c>
      <c r="L62" s="99" t="s">
        <v>105</v>
      </c>
      <c r="M62" s="99">
        <v>43525</v>
      </c>
      <c r="N62" s="96" t="s">
        <v>56</v>
      </c>
      <c r="O62" s="42" t="s">
        <v>14</v>
      </c>
      <c r="P62" s="94"/>
    </row>
    <row r="63" spans="1:16" s="115" customFormat="1" ht="86.25" customHeight="1">
      <c r="A63" s="93">
        <v>29</v>
      </c>
      <c r="B63" s="103" t="s">
        <v>57</v>
      </c>
      <c r="C63" s="95">
        <v>27</v>
      </c>
      <c r="D63" s="96" t="s">
        <v>158</v>
      </c>
      <c r="E63" s="94"/>
      <c r="F63" s="31">
        <v>879</v>
      </c>
      <c r="G63" s="40" t="s">
        <v>54</v>
      </c>
      <c r="H63" s="42">
        <v>1</v>
      </c>
      <c r="I63" s="97">
        <v>71121656000</v>
      </c>
      <c r="J63" s="98" t="s">
        <v>159</v>
      </c>
      <c r="K63" s="100">
        <v>829781.63</v>
      </c>
      <c r="L63" s="99">
        <v>43221</v>
      </c>
      <c r="M63" s="99">
        <v>43435</v>
      </c>
      <c r="N63" s="96" t="s">
        <v>56</v>
      </c>
      <c r="O63" s="42" t="s">
        <v>14</v>
      </c>
      <c r="P63" s="94"/>
    </row>
    <row r="64" spans="1:16" s="115" customFormat="1" ht="86.25" customHeight="1">
      <c r="A64" s="93">
        <v>30</v>
      </c>
      <c r="B64" s="103" t="s">
        <v>167</v>
      </c>
      <c r="C64" s="117">
        <v>43429</v>
      </c>
      <c r="D64" s="96" t="s">
        <v>166</v>
      </c>
      <c r="E64" s="94"/>
      <c r="F64" s="31">
        <v>876</v>
      </c>
      <c r="G64" s="40" t="s">
        <v>54</v>
      </c>
      <c r="H64" s="42">
        <v>1</v>
      </c>
      <c r="I64" s="97">
        <v>71121656000</v>
      </c>
      <c r="J64" s="98" t="s">
        <v>159</v>
      </c>
      <c r="K64" s="100">
        <v>655271.93</v>
      </c>
      <c r="L64" s="99" t="s">
        <v>106</v>
      </c>
      <c r="M64" s="99" t="s">
        <v>165</v>
      </c>
      <c r="N64" s="96" t="s">
        <v>161</v>
      </c>
      <c r="O64" s="42" t="s">
        <v>14</v>
      </c>
      <c r="P64" s="116"/>
    </row>
    <row r="65" spans="1:16" s="115" customFormat="1" ht="86.25" customHeight="1">
      <c r="A65" s="93">
        <v>31</v>
      </c>
      <c r="B65" s="103" t="s">
        <v>169</v>
      </c>
      <c r="C65" s="117" t="s">
        <v>169</v>
      </c>
      <c r="D65" s="96" t="s">
        <v>172</v>
      </c>
      <c r="E65" s="94"/>
      <c r="F65" s="31">
        <v>879</v>
      </c>
      <c r="G65" s="40" t="s">
        <v>54</v>
      </c>
      <c r="H65" s="42">
        <v>1</v>
      </c>
      <c r="I65" s="97">
        <v>71121656000</v>
      </c>
      <c r="J65" s="98" t="s">
        <v>159</v>
      </c>
      <c r="K65" s="100">
        <v>136500</v>
      </c>
      <c r="L65" s="99" t="s">
        <v>116</v>
      </c>
      <c r="M65" s="99">
        <v>43435</v>
      </c>
      <c r="N65" s="96" t="s">
        <v>56</v>
      </c>
      <c r="O65" s="42" t="s">
        <v>14</v>
      </c>
      <c r="P65" s="116"/>
    </row>
    <row r="66" spans="1:16" s="115" customFormat="1" ht="86.25" customHeight="1">
      <c r="A66" s="93">
        <v>32</v>
      </c>
      <c r="B66" s="103" t="s">
        <v>41</v>
      </c>
      <c r="C66" s="117">
        <v>43448</v>
      </c>
      <c r="D66" s="96" t="s">
        <v>171</v>
      </c>
      <c r="E66" s="94"/>
      <c r="F66" s="31">
        <v>839</v>
      </c>
      <c r="G66" s="40" t="s">
        <v>170</v>
      </c>
      <c r="H66" s="42">
        <v>78</v>
      </c>
      <c r="I66" s="97">
        <v>71100000</v>
      </c>
      <c r="J66" s="98" t="s">
        <v>18</v>
      </c>
      <c r="K66" s="100">
        <v>696124</v>
      </c>
      <c r="L66" s="99" t="s">
        <v>116</v>
      </c>
      <c r="M66" s="99">
        <v>43435</v>
      </c>
      <c r="N66" s="96" t="s">
        <v>161</v>
      </c>
      <c r="O66" s="42" t="s">
        <v>14</v>
      </c>
      <c r="P66" s="94"/>
    </row>
    <row r="67" spans="1:16" ht="89.25" customHeight="1">
      <c r="A67" s="141" t="s">
        <v>47</v>
      </c>
      <c r="B67" s="142"/>
      <c r="C67" s="142"/>
      <c r="D67" s="142"/>
      <c r="E67" s="142"/>
      <c r="F67" s="142"/>
      <c r="G67" s="142"/>
      <c r="H67" s="142"/>
      <c r="I67" s="142"/>
      <c r="J67" s="143"/>
      <c r="K67" s="78">
        <f>SUM(K53:K66)</f>
        <v>14982732.52</v>
      </c>
      <c r="L67" s="122"/>
      <c r="M67" s="123"/>
      <c r="N67" s="123"/>
      <c r="O67" s="123"/>
      <c r="P67" s="124"/>
    </row>
    <row r="68" spans="1:16" ht="89.25" customHeight="1">
      <c r="A68" s="137" t="s">
        <v>17</v>
      </c>
      <c r="B68" s="138"/>
      <c r="C68" s="138"/>
      <c r="D68" s="138"/>
      <c r="E68" s="138"/>
      <c r="F68" s="138"/>
      <c r="G68" s="138"/>
      <c r="H68" s="138"/>
      <c r="I68" s="138"/>
      <c r="J68" s="139"/>
      <c r="K68" s="140">
        <f>K27+K30+K67+K34+K39+K46+K51</f>
        <v>28174415.799999997</v>
      </c>
      <c r="L68" s="138"/>
      <c r="M68" s="138"/>
      <c r="N68" s="138"/>
      <c r="O68" s="138"/>
      <c r="P68" s="139"/>
    </row>
    <row r="69" spans="1:16" ht="193.5" customHeight="1">
      <c r="A69" s="128" t="s">
        <v>139</v>
      </c>
      <c r="B69" s="129"/>
      <c r="C69" s="129"/>
      <c r="D69" s="129"/>
      <c r="E69" s="129"/>
      <c r="F69" s="129"/>
      <c r="G69" s="25"/>
      <c r="H69" s="25"/>
      <c r="I69" s="130" t="s">
        <v>49</v>
      </c>
      <c r="J69" s="131"/>
      <c r="K69" s="131"/>
      <c r="L69" s="27" t="s">
        <v>90</v>
      </c>
      <c r="M69" s="128"/>
      <c r="N69" s="132"/>
      <c r="O69" s="132"/>
      <c r="P69" s="132"/>
    </row>
    <row r="70" spans="1:16" ht="210.75" customHeight="1">
      <c r="A70" s="129"/>
      <c r="B70" s="129"/>
      <c r="C70" s="129"/>
      <c r="D70" s="129"/>
      <c r="E70" s="129"/>
      <c r="F70" s="129"/>
      <c r="G70" s="25"/>
      <c r="H70" s="25"/>
      <c r="I70" s="131"/>
      <c r="J70" s="131"/>
      <c r="K70" s="131"/>
      <c r="L70" s="26"/>
      <c r="M70" s="132"/>
      <c r="N70" s="132"/>
      <c r="O70" s="132"/>
      <c r="P70" s="132"/>
    </row>
    <row r="71" spans="1:16" ht="228" customHeight="1">
      <c r="A71" s="3"/>
      <c r="B71" s="8"/>
      <c r="C71" s="8"/>
      <c r="D71" s="8"/>
      <c r="E71" s="8"/>
      <c r="F71" s="8"/>
      <c r="G71" s="8"/>
      <c r="H71" s="8"/>
      <c r="I71" s="8"/>
      <c r="J71" s="8"/>
      <c r="K71" s="4"/>
      <c r="L71" s="8"/>
      <c r="M71" s="8"/>
      <c r="N71" s="8"/>
      <c r="O71" s="8"/>
      <c r="P71" s="8"/>
    </row>
    <row r="72" spans="1:16" ht="408.75" customHeight="1">
      <c r="A72" s="1"/>
      <c r="B72" s="2"/>
      <c r="C72" s="2"/>
      <c r="D72" s="2"/>
      <c r="E72" s="11"/>
      <c r="F72" s="12"/>
      <c r="G72" s="13"/>
      <c r="H72" s="12"/>
      <c r="I72" s="14"/>
      <c r="J72" s="12"/>
      <c r="K72" s="15"/>
      <c r="L72" s="2"/>
      <c r="M72" s="2"/>
      <c r="N72" s="2"/>
      <c r="O72" s="2"/>
      <c r="P72" s="2"/>
    </row>
    <row r="73" spans="1:11" ht="408.75" customHeight="1">
      <c r="A73" s="127"/>
      <c r="B73" s="127"/>
      <c r="C73" s="127"/>
      <c r="D73" s="127"/>
      <c r="E73" s="127"/>
      <c r="F73" s="16"/>
      <c r="G73" s="16"/>
      <c r="H73" s="22"/>
      <c r="I73" s="22"/>
      <c r="J73" s="20"/>
      <c r="K73" s="10"/>
    </row>
    <row r="74" spans="1:11" ht="408.75" customHeight="1">
      <c r="A74" s="127"/>
      <c r="B74" s="127"/>
      <c r="C74" s="127"/>
      <c r="D74" s="127"/>
      <c r="E74" s="127"/>
      <c r="F74" s="16"/>
      <c r="G74" s="16"/>
      <c r="H74" s="17"/>
      <c r="I74" s="17"/>
      <c r="J74" s="10"/>
      <c r="K74" s="10"/>
    </row>
    <row r="75" spans="5:11" ht="408.75" customHeight="1">
      <c r="E75" s="16"/>
      <c r="F75" s="16"/>
      <c r="G75" s="16"/>
      <c r="H75" s="17"/>
      <c r="I75" s="17"/>
      <c r="J75" s="10"/>
      <c r="K75" s="10"/>
    </row>
    <row r="76" spans="5:11" ht="408.75" customHeight="1">
      <c r="E76" s="16"/>
      <c r="F76" s="16"/>
      <c r="G76" s="16"/>
      <c r="H76" s="22"/>
      <c r="I76" s="22"/>
      <c r="J76" s="23"/>
      <c r="K76" s="22"/>
    </row>
    <row r="77" spans="5:11" ht="38.25" customHeight="1">
      <c r="E77" s="16"/>
      <c r="F77" s="16"/>
      <c r="G77" s="16"/>
      <c r="H77" s="22"/>
      <c r="I77" s="22"/>
      <c r="J77" s="23"/>
      <c r="K77" s="22"/>
    </row>
    <row r="78" spans="5:11" ht="25.5" customHeight="1">
      <c r="E78" s="21"/>
      <c r="F78" s="21"/>
      <c r="G78" s="21"/>
      <c r="H78" s="22"/>
      <c r="I78" s="22"/>
      <c r="J78" s="20"/>
      <c r="K78" s="10"/>
    </row>
    <row r="79" spans="5:11" ht="24" customHeight="1">
      <c r="E79" s="21"/>
      <c r="F79" s="21"/>
      <c r="G79" s="21"/>
      <c r="H79" s="17"/>
      <c r="I79" s="17"/>
      <c r="J79" s="10"/>
      <c r="K79" s="10"/>
    </row>
    <row r="80" spans="5:11" ht="17.25" customHeight="1">
      <c r="E80" s="21"/>
      <c r="F80" s="21"/>
      <c r="G80" s="21"/>
      <c r="H80" s="22"/>
      <c r="I80" s="22"/>
      <c r="J80" s="22"/>
      <c r="K80" s="22"/>
    </row>
    <row r="81" spans="1:16" s="5" customFormat="1" ht="29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s="5" customFormat="1" ht="17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s="5" customFormat="1" ht="17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s="5" customFormat="1" ht="17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s="5" customFormat="1" ht="27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8" ht="12.75" customHeight="1"/>
    <row r="89" ht="12.75" customHeight="1"/>
    <row r="90" ht="12.75" customHeight="1"/>
    <row r="91" ht="12.75" customHeight="1"/>
    <row r="92" ht="12.75" customHeight="1"/>
    <row r="93" ht="12.75" customHeight="1">
      <c r="T93" s="24" t="s">
        <v>88</v>
      </c>
    </row>
    <row r="65065" ht="12.75">
      <c r="T65065" s="24" t="s">
        <v>88</v>
      </c>
    </row>
    <row r="65457" ht="66" customHeight="1"/>
    <row r="65527" ht="1.5" customHeight="1"/>
    <row r="65528" ht="12.75" hidden="1"/>
    <row r="65529" ht="12.75" hidden="1"/>
    <row r="65530" ht="12.75" hidden="1"/>
    <row r="65531" ht="12.75" hidden="1"/>
    <row r="65532" ht="12.75" hidden="1"/>
    <row r="65533" ht="12.75" hidden="1"/>
    <row r="65534" ht="12.75" hidden="1"/>
    <row r="65535" ht="12.75" hidden="1"/>
    <row r="65536" ht="12.75" hidden="1"/>
  </sheetData>
  <sheetProtection/>
  <mergeCells count="58">
    <mergeCell ref="K27:P27"/>
    <mergeCell ref="A14:D14"/>
    <mergeCell ref="C16:C18"/>
    <mergeCell ref="P16:P18"/>
    <mergeCell ref="B16:B18"/>
    <mergeCell ref="E17:E18"/>
    <mergeCell ref="A27:J27"/>
    <mergeCell ref="L17:M17"/>
    <mergeCell ref="A1:P4"/>
    <mergeCell ref="E8:P8"/>
    <mergeCell ref="E9:P9"/>
    <mergeCell ref="E10:P10"/>
    <mergeCell ref="E11:P11"/>
    <mergeCell ref="A11:D11"/>
    <mergeCell ref="A6:P6"/>
    <mergeCell ref="A8:D8"/>
    <mergeCell ref="A10:D10"/>
    <mergeCell ref="A9:D9"/>
    <mergeCell ref="E13:P13"/>
    <mergeCell ref="K17:K18"/>
    <mergeCell ref="F17:G17"/>
    <mergeCell ref="E12:P12"/>
    <mergeCell ref="A31:P31"/>
    <mergeCell ref="A12:D12"/>
    <mergeCell ref="O16:O17"/>
    <mergeCell ref="I17:J17"/>
    <mergeCell ref="A21:P21"/>
    <mergeCell ref="A13:D13"/>
    <mergeCell ref="K34:P34"/>
    <mergeCell ref="K39:P39"/>
    <mergeCell ref="E14:T14"/>
    <mergeCell ref="A20:P20"/>
    <mergeCell ref="A16:A18"/>
    <mergeCell ref="H17:H18"/>
    <mergeCell ref="A30:J30"/>
    <mergeCell ref="K30:P30"/>
    <mergeCell ref="N16:N18"/>
    <mergeCell ref="D16:M16"/>
    <mergeCell ref="A67:J67"/>
    <mergeCell ref="D17:D18"/>
    <mergeCell ref="A28:P28"/>
    <mergeCell ref="A40:P40"/>
    <mergeCell ref="A52:P52"/>
    <mergeCell ref="A51:J51"/>
    <mergeCell ref="K51:P51"/>
    <mergeCell ref="A47:P47"/>
    <mergeCell ref="A34:J34"/>
    <mergeCell ref="A35:P35"/>
    <mergeCell ref="L67:P67"/>
    <mergeCell ref="A39:J39"/>
    <mergeCell ref="A73:E74"/>
    <mergeCell ref="A69:F70"/>
    <mergeCell ref="I69:K70"/>
    <mergeCell ref="M69:P70"/>
    <mergeCell ref="A46:J46"/>
    <mergeCell ref="K46:P46"/>
    <mergeCell ref="A68:J68"/>
    <mergeCell ref="K68:P68"/>
  </mergeCells>
  <hyperlinks>
    <hyperlink ref="E11" r:id="rId1" display="egolubina@mail.ru"/>
    <hyperlink ref="C59" r:id="rId2" display="https://login.consultant.ru/link/?req=query&amp;REFDOC=285032&amp;REFBASE=LAW&amp;REFPAGE=0&amp;REFTYPE=CDLT_MAIN_BACKREFS&amp;ts=14234152093031610649&amp;mode=backrefs&amp;REFDST=111317"/>
    <hyperlink ref="C61" r:id="rId3" display="https://login.consultant.ru/link/?req=query&amp;REFDOC=285032&amp;REFBASE=LAW&amp;REFPAGE=0&amp;REFTYPE=CDLT_MAIN_BACKREFS&amp;ts=14234152093031610649&amp;mode=backrefs&amp;REFDST=111317"/>
    <hyperlink ref="C64" r:id="rId4" display="https://login.consultant.ru/link/?req=query&amp;REFDOC=285032&amp;REFBASE=LAW&amp;REFPAGE=0&amp;REFTYPE=CDLT_MAIN_BACKREFS&amp;ts=14234152093031610649&amp;mode=backrefs&amp;REFDST=111317"/>
  </hyperlinks>
  <printOptions/>
  <pageMargins left="0.7086614173228347" right="0.7086614173228347" top="0.7480314960629921" bottom="0.1968503937007874" header="0.31496062992125984" footer="0.31496062992125984"/>
  <pageSetup fitToHeight="0" fitToWidth="1" horizontalDpi="600" verticalDpi="600" orientation="landscape" paperSize="9" scale="42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Терентьева</cp:lastModifiedBy>
  <cp:lastPrinted>2017-12-25T08:15:20Z</cp:lastPrinted>
  <dcterms:created xsi:type="dcterms:W3CDTF">1996-10-08T23:32:33Z</dcterms:created>
  <dcterms:modified xsi:type="dcterms:W3CDTF">2018-09-24T06:01:35Z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